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565" windowHeight="11760"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42"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<sst xmlns="http://schemas.openxmlformats.org/spreadsheetml/2006/main" count="373" uniqueCount="148">
  <si>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</si>
  <si>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</si>
  <si>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</si>
  <si>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</si>
  <si>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</si>
  <si>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</si>
  <si>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</si>
  <si>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</si>
  <si>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</si>
  <si>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</si>
  <si>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</si>
  <si>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</si>
  <si>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</si>
  <si>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</si>
  <si>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</si>
  <si>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</si>
  <si>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</si>
  <si>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</si>
  <si>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</si>
  <si>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</si>
  <si>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</si>
  <si>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</si>
  <si>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</si>
  <si>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</si>
  <si>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</si>
  <si>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</si>
  <si>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</si>
  <si>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</si>
  <si>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</si>
  <si>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</si>
  <si>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</si>
  <si>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</si>
  <si>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</si>
  <si>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</si>
  <si>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</si>
  <si>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</si>
  <si>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</si>
  <si>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</si>
  <si>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</si>
  <si>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</si>
  <si>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</si>
  <si>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</si>
  <si>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</si>
  <si>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</si>
  <si>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</si>
  <si>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</si>
  <si>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</si>
  <si>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</si>
  <si>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</si>
  <si>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</si>
  <si>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</si>
  <si>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</si>
  <si>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</si>
  <si>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</si>
  <si>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</si>
  <si>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</si>
  <si>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</si>
  <si>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</si>
  <si>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</si>
  <si>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</si>
  <si>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</si>
  <si>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</si>
  <si>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</si>
  <si>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</si>
  <si>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</si>
  <si>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</si>
  <si>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</si>
  <si>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</si>
  <si>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</si>
  <si>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</si>
  <si>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</si>
  <si>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</si>
  <si>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</si>
  <si>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</si>
  <si>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</si>
  <si>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</si>
  <si>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</si>
  <si>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</si>
  <si>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</si>
  <si>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</si>
  <si>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</si>
  <si>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</si>
  <si>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</si>
  <si>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</si>
  <si>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</si>
  <si>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</si>
  <si>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</si>
  <si>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</si>
  <si>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</si>
  <si>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</si>
  <si>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</si>
  <si>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</si>
  <si>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</si>
  <si>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</si>
  <si>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</si>
  <si>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</si>
  <si>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</si>
  <si>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</si>
  <si>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</si>
  <si>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</si>
  <si>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</si>
  <si>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</si>
  <si>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E.S.E Hospital Regional de Duitama</t>
  </si>
  <si>
    <t>Avenida de las Américas con Carrera 35 Duitama</t>
  </si>
  <si>
    <t>www.hrd.gov.co</t>
  </si>
  <si>
    <t xml:space="preserve">MISION. Prestar  servicios de salud humanizados, con calidad, seguridad. alta tecnología, buscando satisfacer las necesidades de los usuarios y sus familias, siendo amigables con el medio ambiente. 
VISION. Para el 2030, ser reconocidos por la prestación de servicios humanizados, responsables con el medio ambiente; como institución innovadora, con portafolio de servicios ampliados y de mayor complejidad, con solida estructura administrativa y financiera, con altos estándares de calidad y seguridad. </t>
  </si>
  <si>
    <t>1. Trabajo en condiciones de seguridad, calidad y calidez/  La alta dirección tiene claridad en la importancia de trabajar en programas de calidad, seguridad y humanización para ofrecer un mejor servicio a los usuarios de la entidad. Teniendo en cuenta que el hospital fue certificado como institución IAMII en diciembre de 2019, se pretende mantener la certificación lo que finalmente redunda en una adecuada atención a la familia gestante.
2. Superando la pandemia/ La pandemia por COVID-19 ha alterado la normalidad en la prestación de los servicios lo que ha obligado a generar estrategias que permitan la atención garantizando la seguridad tanto para trabajadores como usuarios, minimizando el riesgo de propagación de la enfermedad. se ha invertido esfuerzos importantes en desarrollar protocolos de atención y se han implementado nuevos servicios como son la Unidad de Cuidados Intensivos y la consulta de especialidades bajo la modalidad de telemedicina. La meta para el futuro inmediato consiste en generar confianza entre los trabajadores y usuarios , a fin de restaurar la forma gradual la prestación de totalidad de servicios incluidos el portafolio de servicios.
3. Nos evaluamos y mejoramos / Lo que no se mide no se controla y lo que no se controla no es susceptible de mejorar. El proceso de mejora continua debe ser sistemático y con su implementación se busca la generación de controles y correctivos que permitan una evolución positiva al interior de la entidad que se refleje en una optima prestación de servicios a nuestros usuarios.
4. Competitivos y sostenibles/ La ESE Hospital Regional de Duitama, enfrenta  retos propios de las entidades prestadoras de servicios de salud; es necesario adoptar nuevos esquemas de administración tendientes a desarrollar modelos eficientes  que permitan ser autosuficientes y que brinden  la oportunidad de interactuar en el mercado ofreciendo buenos servicios, cumpliendo con los principios que deben regir las Empresas Sociales del estado y que al mismo tiempo faciliten y demuestren su viabilidad financiera. El principal propósito de este eje es fortalecer lpos procesos relacionados con la venta de servicios, facturación, recaudo y conciliación de glosas, a fin de contar con los recursos necesarios para lograr el equilibrio financiero.   
5. Socialmente responsables/ Además de una prestación de servicios oportuna y pertinente, la entidad tiene una responsabilidad importante frente a la protección del medio ambiente y frente a unas condiciones de trabajo dignas y seguras para sus colaboradores.
6. Administrativamente fuertes/ Cumpliendo con disposiciones normativas del orden nacional, la entidad está comprometida con la implementación del Modelo Integrado de Planeación y gestión buscando articular la gestión administrativa con el sistema de control interno, siempre dentro de adecuados estándares de calidad.</t>
  </si>
  <si>
    <t>Yanneth Lucia Villate Corredor  Subgerente Administrativa tel./3108016424  subadministrativa@hrd.gov.co</t>
  </si>
  <si>
    <t>12000000  12140000
12160000 12170000
12180000 12190000
12350000 15000000
15100000 15120000</t>
  </si>
  <si>
    <t>Material químico, incluyendo  bioquímicos y materiales de gas, Elementos y gases , Aditivos, Colorantes, ceras y aceites, Solventes , Compuestos y Mezclas. Materiales combustibles, Aditivos para combustible, Lubricantes y anticorrosivos.</t>
  </si>
  <si>
    <t>12 MESES</t>
  </si>
  <si>
    <t xml:space="preserve">DIRECTA </t>
  </si>
  <si>
    <t>NO</t>
  </si>
  <si>
    <t>Yanneth Lucia Villate Corredor  Subgerente Administrativa tel./3108016424  Subadministrativa@hrd.gov.co</t>
  </si>
  <si>
    <t>25000000  25100000
25190000 26000000
26100000 26120000
27000000  27110000
24000000  40000000
40100000 40150000
41000000 41120000</t>
  </si>
  <si>
    <t xml:space="preserve">Vehículos comerciales, militares  y particulares , Accesorios y Componentes, vehículos de motor, equipo para servicios de transporte. Maquinaria y accesorios  para Generación y Distribución de Energía, Fuentes de Energía, Alambres Cables y Arneses, Herramientas y maquinaria General, Herramientas de Mano.  Componentes y equipos para Distribución y sistemas de Acondicionamiento, Calefacción, Ventilación y Circulación de Aire, Bombas y Compresores Industriales  Equipos y suministros de  Laboratorio, de medición, Observación y Pruebas, Accesorios de laboratorio </t>
  </si>
  <si>
    <t>DIRECTA-MENOR CUANTIA-MAYOR CUANTIA</t>
  </si>
  <si>
    <t>39000000  39100000
39120000</t>
  </si>
  <si>
    <r>
      <t>Componentes, Accesorios  y Suministros  de sistemas Eléctricos e Iluminación, Lámparas y Bombillos y componentes para lámpara , suministros eléctricos.</t>
    </r>
    <r>
      <rPr>
        <sz val="11"/>
        <color indexed="10"/>
        <rFont val="Calibri"/>
        <family val="2"/>
      </rPr>
      <t xml:space="preserve"> </t>
    </r>
  </si>
  <si>
    <t>42000000  42130000
42140000 42150000
42170000 42180000
42190000 42200000
42220000 42240000
42250000  42270000
42280000 42290000
42310000 42320000
51000000 51210000</t>
  </si>
  <si>
    <t>Equipo Medico, Accesorios  y Suministros, Telas y Vestidos Quirúrgicos, Productos de Tratamiento y Cuidados del Enfermo, Equipos Y Suministros Dentales, Productos Para Servicios de Urgencias y Campo, Productos de Examen y Control de Pacientes, productos de Centros Médicos, productos para Hacer imágenes Diagnosticas, Productos Para Administración Intravenosa y Arterial, Productos Medicinales de Deporte y Ortopédicos y Prótesis, Productos de Rehabilitación y Terapias, Productos de Resucitación, Anestesia y Respiratorio, Productos para Esterilización Medica, Quirúrgicos,  Cuidado de Heridas, Implantes Ortopédicos Quirúrgicos. Medicamentos y Productos Farmacéuticos,. Categoría de medicamentos varios</t>
  </si>
  <si>
    <t>53000000  53130000
55000000 55100000
55120000 56000000
56110000  56120000</t>
  </si>
  <si>
    <r>
      <t>Ropa, Maletas y Productos de aseo Personal y Tocador. Publicaciones Impresas, Publicaciones Electrónicas y Accesorios, Medios Impresos, Etiquetas y Accesorios.    Muebles, Mobiliario y Decoración, Muebles comerciales e industriales , Mobiliario Institucional, Escolar y Educativo y Accesorios</t>
    </r>
    <r>
      <rPr>
        <sz val="11"/>
        <color indexed="10"/>
        <rFont val="Calibri"/>
        <family val="2"/>
      </rPr>
      <t xml:space="preserve"> </t>
    </r>
  </si>
  <si>
    <t>43000000  43210000
43220000  43230000</t>
  </si>
  <si>
    <t xml:space="preserve">Difusión de Tecnologías de Información y Telecomunicaciones, Equipos Informáticos y Accesorios, Equipos o Plataformas Redes Multimedia de Voz y datos, Software. </t>
  </si>
  <si>
    <t>44000000  44100000
44110000 44120000
45000000  45100000
45120000 45130000
46000000  46190000
47000000  47130000
47120000 50000000
50200000</t>
  </si>
  <si>
    <t xml:space="preserve">Equipos de Oficina, Accesorios y Suministros, Equipos y Suministros para Impresión, Fotografía y Audiovisuales, Imprenta y Publicación, Equipos de Video, Filmación o Grabación. Equipos y Suministros de Defensa, Orden Publico, Protección Vigilancia y Seguridad, Protección Contra Incendios. Equipos de Limpieza y Suministros. Alimentos, Bebidas y Tabaco. </t>
  </si>
  <si>
    <t>72000000  72100000
72150000  95000000
95130000</t>
  </si>
  <si>
    <t>Servicios de Edificación, Construcción de Instalaciones y Mantenimiento, Reparaciones , Servicios de Mantenimiento y Construcción de Comercio Especializado. Terrenos, Edificación, Estructuras y Vías, Estructuras y Edificios Móviles.</t>
  </si>
  <si>
    <t>73000000 73100000</t>
  </si>
  <si>
    <t>Servicios de Producción Industrial y Manufactura, Industrias de Plástico y Productos Químicos.</t>
  </si>
  <si>
    <t>76000000 76110000 
76120000 77000000
77100000 77120000</t>
  </si>
  <si>
    <t xml:space="preserve">Servicio de limpieza, Descontaminación y Tratamientos de Residuos, Servicio de Aseo, Eliminación  y Tratamiento de Desechos.  Servicios Medio Ambientales, Gestión Ambiental, Seguimiento, Control y Rehabilitación de la Contaminación. </t>
  </si>
  <si>
    <t xml:space="preserve">80000000 80100000
80110000 80120000
80160000 81000000
81100000 81110000
84000000 84110000
85000000 85100000
85110000 85120000
85160000 
</t>
  </si>
  <si>
    <t xml:space="preserve">Servicios de Gestión, Servicios Profesionales de Empresa y Servicios Administrativos, Servicio de Asesor de Gestión, Recursos Humanos, Servicios Legales, Servicios de Administración de Empresas. Servicios Basados en Ingeniero, Investigación y Tecnología, Servicios Profesionales de Ingeniería y Arquitectura, Servicios Informáticos. Servicios Financieros , Servicios de Contabilidad y Auditoria. Servicios de Salud, Servicios Integrales de Salud, Prevención y Control de Enfermedades, Practica Medica, Servicios de Mantenimiento y Reparación de equipo Medico Quirúrgico. </t>
  </si>
  <si>
    <t>Servicios de Seguros y Pensiones.</t>
  </si>
  <si>
    <t>86000000 86110000</t>
  </si>
  <si>
    <t>Servicios Educativos y de Formación, Sistemas Educativos Alternativos.</t>
  </si>
  <si>
    <t>78000000 78100000
78110000</t>
  </si>
  <si>
    <t>Servicios de Transporte, Almacenaje y correo.  Transporte de Pasajeros, Transporte de Correo y Carga</t>
  </si>
  <si>
    <t>83000000 83110000
83120000</t>
  </si>
  <si>
    <t xml:space="preserve">Servicios Públicos y Servicios Relacionados con el Sector Publico, Servicios de Medios de Telecomunicaciones, Servicios de Información. </t>
  </si>
  <si>
    <t>82000000 82100000
82140000</t>
  </si>
  <si>
    <t>Servicios Editoriales, de Diseño, de Artes Graficas y Bellas Artes, Publicidad. Diseño Grafico.</t>
  </si>
  <si>
    <t>92000000 92120000</t>
  </si>
  <si>
    <t xml:space="preserve">Servicios de Defensa Nacional, Orden Publico, Seguridad y Vigilancia, Protección Personal </t>
  </si>
  <si>
    <t>90000000 90100000</t>
  </si>
  <si>
    <t>Servicios de Viajes , Alimentación, Alojamiento y Entretenimiento, Restaurantes y Catering</t>
  </si>
</sst>
</file>

<file path=xl/styles.xml><?xml version="1.0" encoding="utf-8"?>
<styleSheet xmlns="http://schemas.openxmlformats.org/spreadsheetml/2006/main">
  <numFmts count="4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_(* #,##0.0_);_(* \(#,##0.0\);_(* \-??_);_(@_)"/>
    <numFmt numFmtId="196" formatCode="&quot;$ &quot;#,##0"/>
  </numFmts>
  <fonts count="52">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11"/>
      <color indexed="10"/>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8"/>
      <name val="Tahoma"/>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0"/>
      <color theme="1"/>
      <name val="Calibri"/>
      <family val="2"/>
    </font>
    <font>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0" fillId="0" borderId="0" applyFont="0" applyFill="0" applyBorder="0" applyAlignment="0" applyProtection="0"/>
    <xf numFmtId="0" fontId="41" fillId="32" borderId="0" applyNumberFormat="0" applyBorder="0" applyAlignment="0" applyProtection="0"/>
    <xf numFmtId="0" fontId="3" fillId="0" borderId="0">
      <alignment/>
      <protection/>
    </xf>
    <xf numFmtId="0" fontId="0" fillId="33" borderId="4"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5" fillId="0" borderId="8" applyNumberFormat="0" applyFill="0" applyAlignment="0" applyProtection="0"/>
    <xf numFmtId="0" fontId="48" fillId="0" borderId="9" applyNumberFormat="0" applyFill="0" applyAlignment="0" applyProtection="0"/>
  </cellStyleXfs>
  <cellXfs count="63">
    <xf numFmtId="0" fontId="0" fillId="0" borderId="0" xfId="0" applyFont="1" applyAlignment="1">
      <alignment/>
    </xf>
    <xf numFmtId="0" fontId="48"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8" fillId="34" borderId="10" xfId="47" applyFill="1" applyBorder="1" applyAlignment="1" applyProtection="1" quotePrefix="1">
      <alignment wrapText="1"/>
      <protection/>
    </xf>
    <xf numFmtId="0" fontId="0" fillId="0" borderId="0" xfId="0" applyFill="1" applyAlignment="1" applyProtection="1">
      <alignment wrapText="1"/>
      <protection/>
    </xf>
    <xf numFmtId="0" fontId="33" fillId="35" borderId="10" xfId="39" applyFont="1" applyFill="1" applyBorder="1" applyAlignment="1" applyProtection="1">
      <alignment horizontal="center" vertical="center" wrapText="1"/>
      <protection/>
    </xf>
    <xf numFmtId="1" fontId="0" fillId="34" borderId="10" xfId="50" applyNumberFormat="1" applyFont="1" applyFill="1" applyBorder="1" applyAlignment="1" applyProtection="1">
      <alignment horizontal="center" vertical="center" wrapText="1"/>
      <protection locked="0"/>
    </xf>
    <xf numFmtId="0" fontId="4" fillId="36" borderId="0" xfId="56" applyFont="1" applyFill="1" applyProtection="1">
      <alignment/>
      <protection/>
    </xf>
    <xf numFmtId="0" fontId="2" fillId="0" borderId="0" xfId="56"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6" applyFont="1" applyFill="1" applyAlignment="1" applyProtection="1">
      <alignment horizontal="center" vertical="center" wrapText="1"/>
      <protection/>
    </xf>
    <xf numFmtId="0" fontId="48" fillId="0" borderId="0" xfId="0" applyFont="1" applyAlignment="1" applyProtection="1">
      <alignment vertical="top" wrapText="1"/>
      <protection/>
    </xf>
    <xf numFmtId="0" fontId="29" fillId="0" borderId="0" xfId="0" applyFont="1" applyAlignment="1" applyProtection="1">
      <alignment wrapText="1"/>
      <protection/>
    </xf>
    <xf numFmtId="0" fontId="48"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48" fillId="0" borderId="0" xfId="0" applyFont="1" applyAlignment="1">
      <alignment wrapText="1"/>
    </xf>
    <xf numFmtId="0" fontId="37" fillId="30" borderId="10" xfId="46" applyBorder="1" applyProtection="1">
      <alignment horizontal="center" vertical="center"/>
      <protection/>
    </xf>
    <xf numFmtId="49" fontId="30" fillId="0" borderId="10" xfId="33" applyBorder="1" applyProtection="1">
      <alignment horizontal="left" vertical="center"/>
      <protection/>
    </xf>
    <xf numFmtId="3" fontId="30" fillId="0" borderId="10" xfId="58" applyBorder="1" applyProtection="1">
      <alignment horizontal="right" vertical="center"/>
      <protection/>
    </xf>
    <xf numFmtId="0" fontId="37" fillId="30" borderId="10" xfId="46" applyBorder="1" applyAlignment="1" applyProtection="1">
      <alignment horizontal="center" vertical="center" wrapText="1"/>
      <protection/>
    </xf>
    <xf numFmtId="0" fontId="49" fillId="34" borderId="10" xfId="0" applyNumberFormat="1" applyFont="1" applyFill="1" applyBorder="1" applyAlignment="1">
      <alignment wrapText="1"/>
    </xf>
    <xf numFmtId="14" fontId="49" fillId="34" borderId="10" xfId="0" applyNumberFormat="1" applyFont="1" applyFill="1" applyBorder="1" applyAlignment="1">
      <alignment wrapText="1"/>
    </xf>
    <xf numFmtId="0" fontId="0" fillId="34" borderId="10" xfId="0" applyFill="1" applyBorder="1" applyAlignment="1" applyProtection="1">
      <alignment wrapText="1"/>
      <protection locked="0"/>
    </xf>
    <xf numFmtId="0" fontId="0" fillId="34" borderId="10" xfId="0" applyFill="1" applyBorder="1" applyAlignment="1" applyProtection="1" quotePrefix="1">
      <alignment wrapText="1"/>
      <protection locked="0"/>
    </xf>
    <xf numFmtId="0" fontId="38" fillId="34" borderId="10" xfId="47" applyFill="1" applyBorder="1" applyAlignment="1" applyProtection="1" quotePrefix="1">
      <alignment wrapText="1"/>
      <protection locked="0"/>
    </xf>
    <xf numFmtId="0" fontId="0" fillId="34" borderId="10" xfId="0" applyFill="1" applyBorder="1" applyAlignment="1" applyProtection="1">
      <alignment horizontal="left" vertical="top" wrapText="1"/>
      <protection locked="0"/>
    </xf>
    <xf numFmtId="14" fontId="49" fillId="34" borderId="10" xfId="0" applyNumberFormat="1" applyFont="1" applyFill="1" applyBorder="1" applyAlignment="1" applyProtection="1">
      <alignment wrapText="1"/>
      <protection locked="0"/>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14" fontId="0" fillId="0" borderId="10" xfId="0" applyNumberFormat="1" applyBorder="1" applyAlignment="1" applyProtection="1">
      <alignment horizontal="center" vertical="center"/>
      <protection locked="0"/>
    </xf>
    <xf numFmtId="195" fontId="0" fillId="37" borderId="10" xfId="50" applyNumberFormat="1" applyFont="1" applyFill="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196" fontId="0" fillId="36" borderId="10" xfId="0" applyNumberFormat="1" applyFill="1" applyBorder="1" applyAlignment="1" applyProtection="1">
      <alignment horizontal="center" vertical="center"/>
      <protection locked="0"/>
    </xf>
    <xf numFmtId="0" fontId="50" fillId="0" borderId="10" xfId="0" applyFont="1" applyBorder="1" applyAlignment="1" applyProtection="1">
      <alignment horizontal="left" vertical="center" wrapText="1"/>
      <protection locked="0"/>
    </xf>
    <xf numFmtId="0" fontId="50"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top" wrapText="1"/>
      <protection locked="0"/>
    </xf>
    <xf numFmtId="3" fontId="49" fillId="34" borderId="10" xfId="0" applyNumberFormat="1" applyFont="1" applyFill="1" applyBorder="1" applyAlignment="1" applyProtection="1">
      <alignment wrapText="1"/>
      <protection locked="0"/>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eaderStyle" xfId="46"/>
    <cellStyle name="Hyperlink" xfId="47"/>
    <cellStyle name="Followed Hyperlink" xfId="48"/>
    <cellStyle name="Incorrecto" xfId="49"/>
    <cellStyle name="Comma" xfId="50"/>
    <cellStyle name="Comma [0]" xfId="51"/>
    <cellStyle name="Currency" xfId="52"/>
    <cellStyle name="Currency [0]" xfId="53"/>
    <cellStyle name="Moneda 2" xfId="54"/>
    <cellStyle name="Neutral" xfId="55"/>
    <cellStyle name="Normal 2" xfId="56"/>
    <cellStyle name="Notas" xfId="57"/>
    <cellStyle name="Numeric"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46"/>
  <sheetViews>
    <sheetView showGridLines="0" tabSelected="1" zoomScale="60" zoomScaleNormal="60" zoomScalePageLayoutView="80" workbookViewId="0" topLeftCell="A1">
      <selection activeCell="G4" sqref="G4"/>
    </sheetView>
  </sheetViews>
  <sheetFormatPr defaultColWidth="10.8515625" defaultRowHeight="15"/>
  <cols>
    <col min="1" max="1" width="10.8515625" style="2" customWidth="1"/>
    <col min="2" max="2" width="50.7109375" style="2" customWidth="1"/>
    <col min="3" max="3" width="82.140625" style="2" customWidth="1"/>
    <col min="4" max="4" width="57.140625" style="2" customWidth="1"/>
    <col min="5" max="5" width="21.57421875" style="2" customWidth="1"/>
    <col min="6" max="6" width="52.421875" style="2" customWidth="1"/>
    <col min="7" max="7" width="44.710937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1" ht="127.5" customHeight="1"/>
    <row r="2" ht="15">
      <c r="B2" s="1" t="s">
        <v>18</v>
      </c>
    </row>
    <row r="3" ht="15">
      <c r="B3" s="1"/>
    </row>
    <row r="4" ht="15">
      <c r="B4" s="1" t="s">
        <v>0</v>
      </c>
    </row>
    <row r="5" spans="2:9" ht="29.25" customHeight="1">
      <c r="B5" s="3" t="s">
        <v>1</v>
      </c>
      <c r="C5" s="30" t="s">
        <v>102</v>
      </c>
      <c r="F5" s="45" t="s">
        <v>24</v>
      </c>
      <c r="G5" s="46"/>
      <c r="H5" s="46"/>
      <c r="I5" s="47"/>
    </row>
    <row r="6" spans="2:9" ht="15">
      <c r="B6" s="3" t="s">
        <v>2</v>
      </c>
      <c r="C6" s="30" t="s">
        <v>103</v>
      </c>
      <c r="F6" s="48"/>
      <c r="G6" s="49"/>
      <c r="H6" s="49"/>
      <c r="I6" s="50"/>
    </row>
    <row r="7" spans="2:9" ht="15">
      <c r="B7" s="3" t="s">
        <v>3</v>
      </c>
      <c r="C7" s="31">
        <v>7632323</v>
      </c>
      <c r="F7" s="48"/>
      <c r="G7" s="49"/>
      <c r="H7" s="49"/>
      <c r="I7" s="50"/>
    </row>
    <row r="8" spans="2:9" ht="15">
      <c r="B8" s="3" t="s">
        <v>15</v>
      </c>
      <c r="C8" s="32" t="s">
        <v>104</v>
      </c>
      <c r="F8" s="48"/>
      <c r="G8" s="49"/>
      <c r="H8" s="49"/>
      <c r="I8" s="50"/>
    </row>
    <row r="9" spans="2:9" ht="59.25" customHeight="1">
      <c r="B9" s="3" t="s">
        <v>17</v>
      </c>
      <c r="C9" s="33" t="s">
        <v>105</v>
      </c>
      <c r="F9" s="51"/>
      <c r="G9" s="52"/>
      <c r="H9" s="52"/>
      <c r="I9" s="53"/>
    </row>
    <row r="10" spans="2:9" ht="36" customHeight="1">
      <c r="B10" s="3" t="s">
        <v>4</v>
      </c>
      <c r="C10" s="33" t="s">
        <v>106</v>
      </c>
      <c r="F10" s="5"/>
      <c r="G10" s="5"/>
      <c r="H10" s="5"/>
      <c r="I10" s="5"/>
    </row>
    <row r="11" spans="2:9" ht="30">
      <c r="B11" s="3" t="s">
        <v>5</v>
      </c>
      <c r="C11" s="30" t="s">
        <v>107</v>
      </c>
      <c r="F11" s="45" t="s">
        <v>23</v>
      </c>
      <c r="G11" s="46"/>
      <c r="H11" s="46"/>
      <c r="I11" s="47"/>
    </row>
    <row r="12" spans="2:9" ht="36" customHeight="1">
      <c r="B12" s="3" t="s">
        <v>20</v>
      </c>
      <c r="C12" s="44">
        <v>45208254576</v>
      </c>
      <c r="F12" s="48"/>
      <c r="G12" s="49"/>
      <c r="H12" s="49"/>
      <c r="I12" s="50"/>
    </row>
    <row r="13" spans="2:9" ht="26.25">
      <c r="B13" s="3" t="s">
        <v>21</v>
      </c>
      <c r="C13" s="44">
        <f>908526*350</f>
        <v>317984100</v>
      </c>
      <c r="F13" s="48"/>
      <c r="G13" s="49"/>
      <c r="H13" s="49"/>
      <c r="I13" s="50"/>
    </row>
    <row r="14" spans="2:9" ht="26.25">
      <c r="B14" s="3" t="s">
        <v>22</v>
      </c>
      <c r="C14" s="44">
        <f>908526*150</f>
        <v>136278900</v>
      </c>
      <c r="F14" s="48"/>
      <c r="G14" s="49"/>
      <c r="H14" s="49"/>
      <c r="I14" s="50"/>
    </row>
    <row r="15" spans="2:9" ht="26.25">
      <c r="B15" s="3" t="s">
        <v>16</v>
      </c>
      <c r="C15" s="34">
        <v>44197</v>
      </c>
      <c r="F15" s="51"/>
      <c r="G15" s="52"/>
      <c r="H15" s="52"/>
      <c r="I15" s="53"/>
    </row>
    <row r="16" spans="2:9" ht="15">
      <c r="B16" s="11"/>
      <c r="C16" s="8"/>
      <c r="F16" s="10"/>
      <c r="G16" s="10"/>
      <c r="H16" s="10"/>
      <c r="I16" s="10"/>
    </row>
    <row r="17" spans="2:4" ht="27.75" customHeight="1">
      <c r="B17" s="8" t="s">
        <v>62</v>
      </c>
      <c r="D17" s="8" t="s">
        <v>59</v>
      </c>
    </row>
    <row r="18" spans="2:4" ht="27.75" customHeight="1">
      <c r="B18" s="7">
        <v>17</v>
      </c>
      <c r="D18" s="7">
        <v>1</v>
      </c>
    </row>
    <row r="19" ht="15"/>
    <row r="20" ht="15">
      <c r="B20" s="1" t="s">
        <v>14</v>
      </c>
    </row>
    <row r="21" spans="2:12" ht="75" customHeight="1">
      <c r="B21" s="6" t="s">
        <v>60</v>
      </c>
      <c r="C21" s="6" t="s">
        <v>6</v>
      </c>
      <c r="D21" s="6" t="s">
        <v>57</v>
      </c>
      <c r="E21" s="6" t="s">
        <v>58</v>
      </c>
      <c r="F21" s="6" t="s">
        <v>7</v>
      </c>
      <c r="G21" s="6" t="s">
        <v>8</v>
      </c>
      <c r="H21" s="6" t="s">
        <v>9</v>
      </c>
      <c r="I21" s="6" t="s">
        <v>10</v>
      </c>
      <c r="J21" s="6" t="s">
        <v>11</v>
      </c>
      <c r="K21" s="6" t="s">
        <v>12</v>
      </c>
      <c r="L21" s="6" t="s">
        <v>13</v>
      </c>
    </row>
    <row r="22" spans="2:12" ht="75">
      <c r="B22" s="35" t="s">
        <v>108</v>
      </c>
      <c r="C22" s="36" t="s">
        <v>109</v>
      </c>
      <c r="D22" s="37" t="s">
        <v>36</v>
      </c>
      <c r="E22" s="38" t="s">
        <v>110</v>
      </c>
      <c r="F22" s="35" t="s">
        <v>111</v>
      </c>
      <c r="G22" s="39" t="s">
        <v>69</v>
      </c>
      <c r="H22" s="40">
        <v>64400000</v>
      </c>
      <c r="I22" s="40">
        <v>64400000</v>
      </c>
      <c r="J22" s="39" t="s">
        <v>112</v>
      </c>
      <c r="K22" s="39" t="s">
        <v>43</v>
      </c>
      <c r="L22" s="41" t="s">
        <v>113</v>
      </c>
    </row>
    <row r="23" spans="2:12" ht="120">
      <c r="B23" s="35" t="s">
        <v>114</v>
      </c>
      <c r="C23" s="36" t="s">
        <v>115</v>
      </c>
      <c r="D23" s="37" t="s">
        <v>36</v>
      </c>
      <c r="E23" s="38" t="s">
        <v>110</v>
      </c>
      <c r="F23" s="35" t="s">
        <v>116</v>
      </c>
      <c r="G23" s="39" t="s">
        <v>69</v>
      </c>
      <c r="H23" s="40">
        <f>1392000000+1276429336</f>
        <v>2668429336</v>
      </c>
      <c r="I23" s="40">
        <f>1392000000+1276429336</f>
        <v>2668429336</v>
      </c>
      <c r="J23" s="39" t="s">
        <v>112</v>
      </c>
      <c r="K23" s="39" t="s">
        <v>43</v>
      </c>
      <c r="L23" s="41" t="s">
        <v>113</v>
      </c>
    </row>
    <row r="24" spans="2:12" ht="45">
      <c r="B24" s="35" t="s">
        <v>117</v>
      </c>
      <c r="C24" s="36" t="s">
        <v>118</v>
      </c>
      <c r="D24" s="37" t="s">
        <v>36</v>
      </c>
      <c r="E24" s="38" t="s">
        <v>110</v>
      </c>
      <c r="F24" s="35" t="s">
        <v>111</v>
      </c>
      <c r="G24" s="39" t="s">
        <v>69</v>
      </c>
      <c r="H24" s="40">
        <v>57000000</v>
      </c>
      <c r="I24" s="40">
        <v>57000000</v>
      </c>
      <c r="J24" s="39" t="s">
        <v>112</v>
      </c>
      <c r="K24" s="39" t="s">
        <v>43</v>
      </c>
      <c r="L24" s="41" t="s">
        <v>113</v>
      </c>
    </row>
    <row r="25" spans="2:12" ht="150">
      <c r="B25" s="35" t="s">
        <v>119</v>
      </c>
      <c r="C25" s="42" t="s">
        <v>120</v>
      </c>
      <c r="D25" s="37" t="s">
        <v>36</v>
      </c>
      <c r="E25" s="38" t="s">
        <v>110</v>
      </c>
      <c r="F25" s="35" t="s">
        <v>116</v>
      </c>
      <c r="G25" s="39" t="s">
        <v>69</v>
      </c>
      <c r="H25" s="40">
        <v>8371371684</v>
      </c>
      <c r="I25" s="40">
        <v>8371371684</v>
      </c>
      <c r="J25" s="39" t="s">
        <v>112</v>
      </c>
      <c r="K25" s="39" t="s">
        <v>43</v>
      </c>
      <c r="L25" s="41" t="s">
        <v>113</v>
      </c>
    </row>
    <row r="26" spans="2:12" ht="60">
      <c r="B26" s="35" t="s">
        <v>121</v>
      </c>
      <c r="C26" s="42" t="s">
        <v>122</v>
      </c>
      <c r="D26" s="37" t="s">
        <v>36</v>
      </c>
      <c r="E26" s="38" t="s">
        <v>110</v>
      </c>
      <c r="F26" s="35" t="s">
        <v>116</v>
      </c>
      <c r="G26" s="39" t="s">
        <v>69</v>
      </c>
      <c r="H26" s="40">
        <v>229148700</v>
      </c>
      <c r="I26" s="40">
        <v>229148700</v>
      </c>
      <c r="J26" s="39" t="s">
        <v>112</v>
      </c>
      <c r="K26" s="39" t="s">
        <v>43</v>
      </c>
      <c r="L26" s="41" t="s">
        <v>113</v>
      </c>
    </row>
    <row r="27" spans="2:12" ht="45">
      <c r="B27" s="35" t="s">
        <v>123</v>
      </c>
      <c r="C27" s="36" t="s">
        <v>124</v>
      </c>
      <c r="D27" s="37" t="s">
        <v>36</v>
      </c>
      <c r="E27" s="38" t="s">
        <v>110</v>
      </c>
      <c r="F27" s="35" t="s">
        <v>116</v>
      </c>
      <c r="G27" s="39" t="s">
        <v>69</v>
      </c>
      <c r="H27" s="40">
        <v>473400000</v>
      </c>
      <c r="I27" s="40">
        <v>473400000</v>
      </c>
      <c r="J27" s="39" t="s">
        <v>112</v>
      </c>
      <c r="K27" s="39" t="s">
        <v>43</v>
      </c>
      <c r="L27" s="41" t="s">
        <v>113</v>
      </c>
    </row>
    <row r="28" spans="2:12" ht="120">
      <c r="B28" s="35" t="s">
        <v>125</v>
      </c>
      <c r="C28" s="36" t="s">
        <v>126</v>
      </c>
      <c r="D28" s="37" t="s">
        <v>36</v>
      </c>
      <c r="E28" s="38" t="s">
        <v>110</v>
      </c>
      <c r="F28" s="35" t="s">
        <v>116</v>
      </c>
      <c r="G28" s="39" t="s">
        <v>69</v>
      </c>
      <c r="H28" s="40">
        <v>380000000</v>
      </c>
      <c r="I28" s="40">
        <v>380000000</v>
      </c>
      <c r="J28" s="39" t="s">
        <v>112</v>
      </c>
      <c r="K28" s="39" t="s">
        <v>43</v>
      </c>
      <c r="L28" s="41" t="s">
        <v>113</v>
      </c>
    </row>
    <row r="29" spans="2:12" ht="45">
      <c r="B29" s="35" t="s">
        <v>127</v>
      </c>
      <c r="C29" s="36" t="s">
        <v>128</v>
      </c>
      <c r="D29" s="37" t="s">
        <v>36</v>
      </c>
      <c r="E29" s="38" t="s">
        <v>110</v>
      </c>
      <c r="F29" s="35" t="s">
        <v>116</v>
      </c>
      <c r="G29" s="39" t="s">
        <v>69</v>
      </c>
      <c r="H29" s="40">
        <v>850000000</v>
      </c>
      <c r="I29" s="40">
        <v>850000000</v>
      </c>
      <c r="J29" s="39" t="s">
        <v>112</v>
      </c>
      <c r="K29" s="39" t="s">
        <v>43</v>
      </c>
      <c r="L29" s="41" t="s">
        <v>113</v>
      </c>
    </row>
    <row r="30" spans="2:12" ht="45">
      <c r="B30" s="35" t="s">
        <v>129</v>
      </c>
      <c r="C30" s="36" t="s">
        <v>130</v>
      </c>
      <c r="D30" s="37" t="s">
        <v>36</v>
      </c>
      <c r="E30" s="38" t="s">
        <v>110</v>
      </c>
      <c r="F30" s="35" t="s">
        <v>116</v>
      </c>
      <c r="G30" s="39" t="s">
        <v>69</v>
      </c>
      <c r="H30" s="40">
        <v>223000000</v>
      </c>
      <c r="I30" s="40">
        <v>223000000</v>
      </c>
      <c r="J30" s="39" t="s">
        <v>112</v>
      </c>
      <c r="K30" s="39" t="s">
        <v>43</v>
      </c>
      <c r="L30" s="41" t="s">
        <v>113</v>
      </c>
    </row>
    <row r="31" spans="2:12" ht="45">
      <c r="B31" s="35" t="s">
        <v>131</v>
      </c>
      <c r="C31" s="36" t="s">
        <v>132</v>
      </c>
      <c r="D31" s="37" t="s">
        <v>36</v>
      </c>
      <c r="E31" s="38" t="s">
        <v>110</v>
      </c>
      <c r="F31" s="35" t="s">
        <v>116</v>
      </c>
      <c r="G31" s="39" t="s">
        <v>69</v>
      </c>
      <c r="H31" s="40">
        <v>2175210295</v>
      </c>
      <c r="I31" s="40">
        <v>2175210295</v>
      </c>
      <c r="J31" s="39" t="s">
        <v>112</v>
      </c>
      <c r="K31" s="39" t="s">
        <v>43</v>
      </c>
      <c r="L31" s="41" t="s">
        <v>113</v>
      </c>
    </row>
    <row r="32" spans="2:12" ht="135">
      <c r="B32" s="35" t="s">
        <v>133</v>
      </c>
      <c r="C32" s="43" t="s">
        <v>134</v>
      </c>
      <c r="D32" s="37" t="s">
        <v>36</v>
      </c>
      <c r="E32" s="38" t="s">
        <v>110</v>
      </c>
      <c r="F32" s="35" t="s">
        <v>116</v>
      </c>
      <c r="G32" s="39" t="s">
        <v>69</v>
      </c>
      <c r="H32" s="40">
        <v>26687666526</v>
      </c>
      <c r="I32" s="40">
        <v>26687666526</v>
      </c>
      <c r="J32" s="39" t="s">
        <v>112</v>
      </c>
      <c r="K32" s="39" t="s">
        <v>43</v>
      </c>
      <c r="L32" s="41" t="s">
        <v>113</v>
      </c>
    </row>
    <row r="33" spans="2:12" ht="45">
      <c r="B33" s="35">
        <v>84130000</v>
      </c>
      <c r="C33" s="43" t="s">
        <v>135</v>
      </c>
      <c r="D33" s="37" t="s">
        <v>36</v>
      </c>
      <c r="E33" s="38" t="s">
        <v>110</v>
      </c>
      <c r="F33" s="35" t="s">
        <v>116</v>
      </c>
      <c r="G33" s="39" t="s">
        <v>69</v>
      </c>
      <c r="H33" s="40">
        <v>350000000</v>
      </c>
      <c r="I33" s="40">
        <v>350000000</v>
      </c>
      <c r="J33" s="39" t="s">
        <v>112</v>
      </c>
      <c r="K33" s="39" t="s">
        <v>43</v>
      </c>
      <c r="L33" s="41" t="s">
        <v>113</v>
      </c>
    </row>
    <row r="34" spans="2:12" ht="45">
      <c r="B34" s="39" t="s">
        <v>136</v>
      </c>
      <c r="C34" s="43" t="s">
        <v>137</v>
      </c>
      <c r="D34" s="37" t="s">
        <v>36</v>
      </c>
      <c r="E34" s="38" t="s">
        <v>110</v>
      </c>
      <c r="F34" s="35" t="s">
        <v>116</v>
      </c>
      <c r="G34" s="39" t="s">
        <v>69</v>
      </c>
      <c r="H34" s="40">
        <v>4180000</v>
      </c>
      <c r="I34" s="40">
        <v>4180000</v>
      </c>
      <c r="J34" s="39" t="s">
        <v>112</v>
      </c>
      <c r="K34" s="39" t="s">
        <v>43</v>
      </c>
      <c r="L34" s="41" t="s">
        <v>113</v>
      </c>
    </row>
    <row r="35" spans="2:12" ht="45">
      <c r="B35" s="35" t="s">
        <v>138</v>
      </c>
      <c r="C35" s="43" t="s">
        <v>139</v>
      </c>
      <c r="D35" s="37" t="s">
        <v>36</v>
      </c>
      <c r="E35" s="38" t="s">
        <v>110</v>
      </c>
      <c r="F35" s="35" t="s">
        <v>116</v>
      </c>
      <c r="G35" s="39" t="s">
        <v>69</v>
      </c>
      <c r="H35" s="40">
        <v>69300000</v>
      </c>
      <c r="I35" s="40">
        <v>69300000</v>
      </c>
      <c r="J35" s="39" t="s">
        <v>112</v>
      </c>
      <c r="K35" s="39" t="s">
        <v>43</v>
      </c>
      <c r="L35" s="41" t="s">
        <v>113</v>
      </c>
    </row>
    <row r="36" spans="2:12" ht="45">
      <c r="B36" s="35" t="s">
        <v>140</v>
      </c>
      <c r="C36" s="43" t="s">
        <v>141</v>
      </c>
      <c r="D36" s="37" t="s">
        <v>36</v>
      </c>
      <c r="E36" s="38" t="s">
        <v>110</v>
      </c>
      <c r="F36" s="35" t="s">
        <v>116</v>
      </c>
      <c r="G36" s="39" t="s">
        <v>69</v>
      </c>
      <c r="H36" s="40">
        <v>660000000</v>
      </c>
      <c r="I36" s="40">
        <v>660000000</v>
      </c>
      <c r="J36" s="39" t="s">
        <v>112</v>
      </c>
      <c r="K36" s="39" t="s">
        <v>43</v>
      </c>
      <c r="L36" s="41" t="s">
        <v>113</v>
      </c>
    </row>
    <row r="37" spans="2:12" ht="45">
      <c r="B37" s="35" t="s">
        <v>142</v>
      </c>
      <c r="C37" s="43" t="s">
        <v>143</v>
      </c>
      <c r="D37" s="37" t="s">
        <v>36</v>
      </c>
      <c r="E37" s="38" t="s">
        <v>110</v>
      </c>
      <c r="F37" s="35" t="s">
        <v>116</v>
      </c>
      <c r="G37" s="39" t="s">
        <v>69</v>
      </c>
      <c r="H37" s="40">
        <v>109000000</v>
      </c>
      <c r="I37" s="40">
        <v>109000000</v>
      </c>
      <c r="J37" s="39" t="s">
        <v>112</v>
      </c>
      <c r="K37" s="39" t="s">
        <v>43</v>
      </c>
      <c r="L37" s="41" t="s">
        <v>113</v>
      </c>
    </row>
    <row r="38" spans="2:12" ht="45">
      <c r="B38" s="39" t="s">
        <v>144</v>
      </c>
      <c r="C38" s="43" t="s">
        <v>145</v>
      </c>
      <c r="D38" s="37" t="s">
        <v>36</v>
      </c>
      <c r="E38" s="38" t="s">
        <v>110</v>
      </c>
      <c r="F38" s="35" t="s">
        <v>116</v>
      </c>
      <c r="G38" s="39" t="s">
        <v>69</v>
      </c>
      <c r="H38" s="40">
        <v>600000000</v>
      </c>
      <c r="I38" s="40">
        <v>600000000</v>
      </c>
      <c r="J38" s="39" t="s">
        <v>112</v>
      </c>
      <c r="K38" s="39" t="s">
        <v>43</v>
      </c>
      <c r="L38" s="41" t="s">
        <v>113</v>
      </c>
    </row>
    <row r="39" spans="2:12" ht="45">
      <c r="B39" s="35" t="s">
        <v>146</v>
      </c>
      <c r="C39" s="43" t="s">
        <v>147</v>
      </c>
      <c r="D39" s="37" t="s">
        <v>36</v>
      </c>
      <c r="E39" s="38" t="s">
        <v>110</v>
      </c>
      <c r="F39" s="35" t="s">
        <v>116</v>
      </c>
      <c r="G39" s="39" t="s">
        <v>69</v>
      </c>
      <c r="H39" s="40">
        <v>1236148035</v>
      </c>
      <c r="I39" s="40">
        <v>1236148035</v>
      </c>
      <c r="J39" s="39" t="s">
        <v>112</v>
      </c>
      <c r="K39" s="39" t="s">
        <v>43</v>
      </c>
      <c r="L39" s="41" t="s">
        <v>113</v>
      </c>
    </row>
    <row r="41" spans="2:5" ht="15">
      <c r="B41" s="13" t="s">
        <v>19</v>
      </c>
      <c r="E41" s="12"/>
    </row>
    <row r="42" spans="2:4" ht="29.25" customHeight="1">
      <c r="B42" s="6" t="s">
        <v>6</v>
      </c>
      <c r="C42" s="6" t="s">
        <v>61</v>
      </c>
      <c r="D42" s="6" t="s">
        <v>13</v>
      </c>
    </row>
    <row r="43" spans="1:4" ht="30">
      <c r="A43" s="14" t="s">
        <v>63</v>
      </c>
      <c r="B43" s="33"/>
      <c r="C43" s="33"/>
      <c r="D43" s="33"/>
    </row>
    <row r="45" ht="15">
      <c r="B45" s="9"/>
    </row>
    <row r="46" ht="15">
      <c r="B46" s="9"/>
    </row>
  </sheetData>
  <sheetProtection password="8D94" sheet="1" objects="1" scenarios="1" formatCells="0" formatColumns="0" formatRows="0"/>
  <mergeCells count="2">
    <mergeCell ref="F5:I9"/>
    <mergeCell ref="F11:I15"/>
  </mergeCells>
  <conditionalFormatting sqref="F22:F39">
    <cfRule type="containsText" priority="1" dxfId="1" operator="containsText" text="otrosi">
      <formula>NOT(ISERROR(SEARCH("otrosi",F22)))</formula>
    </cfRule>
  </conditionalFormatting>
  <dataValidations count="5">
    <dataValidation type="list" allowBlank="1" showInputMessage="1" showErrorMessage="1" sqref="D22:D39">
      <formula1>meses</formula1>
    </dataValidation>
    <dataValidation type="list" allowBlank="1" showInputMessage="1" showErrorMessage="1" sqref="K22:K40">
      <formula1>vfestado</formula1>
    </dataValidation>
    <dataValidation type="list" allowBlank="1" showInputMessage="1" showErrorMessage="1" sqref="J22:J40">
      <formula1>vf</formula1>
    </dataValidation>
    <dataValidation type="list" allowBlank="1" showInputMessage="1" showErrorMessage="1" sqref="G22:G40">
      <formula1>fuenteRecursos</formula1>
    </dataValidation>
    <dataValidation type="list" allowBlank="1" showInputMessage="1" showErrorMessage="1" sqref="F22:F40">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55" zoomScaleNormal="55" zoomScalePageLayoutView="80" workbookViewId="0" topLeftCell="A25">
      <selection activeCell="C31" sqref="C31"/>
    </sheetView>
  </sheetViews>
  <sheetFormatPr defaultColWidth="10.8515625" defaultRowHeight="15"/>
  <cols>
    <col min="1" max="1" width="10.8515625" style="16" customWidth="1"/>
    <col min="2" max="2" width="57.00390625" style="16" customWidth="1"/>
    <col min="3" max="3" width="104.7109375" style="16" customWidth="1"/>
    <col min="4" max="4" width="56.28125" style="16" customWidth="1"/>
    <col min="5" max="5" width="28.7109375" style="16" customWidth="1"/>
    <col min="6" max="6" width="29.57421875" style="16" customWidth="1"/>
    <col min="7" max="7" width="40.00390625" style="16" customWidth="1"/>
    <col min="8" max="8" width="21.28125" style="16" customWidth="1"/>
    <col min="9" max="9" width="16.421875" style="16" customWidth="1"/>
    <col min="10" max="10" width="16.140625" style="16" bestFit="1" customWidth="1"/>
    <col min="11" max="11" width="16.7109375" style="16" customWidth="1"/>
    <col min="12" max="12" width="47.140625" style="16" customWidth="1"/>
    <col min="13" max="13" width="14.00390625" style="16" customWidth="1"/>
    <col min="14" max="14" width="42.421875" style="16" customWidth="1"/>
    <col min="15" max="16384" width="10.8515625" style="16" customWidth="1"/>
  </cols>
  <sheetData>
    <row r="2" ht="15">
      <c r="B2" s="15" t="s">
        <v>18</v>
      </c>
    </row>
    <row r="3" ht="15">
      <c r="B3" s="15"/>
    </row>
    <row r="4" ht="15">
      <c r="B4" s="15" t="s">
        <v>0</v>
      </c>
    </row>
    <row r="5" spans="2:9" ht="15">
      <c r="B5" s="17" t="s">
        <v>1</v>
      </c>
      <c r="C5" s="18" t="s">
        <v>45</v>
      </c>
      <c r="F5" s="54" t="s">
        <v>24</v>
      </c>
      <c r="G5" s="55"/>
      <c r="H5" s="55"/>
      <c r="I5" s="56"/>
    </row>
    <row r="6" spans="2:9" ht="15">
      <c r="B6" s="17" t="s">
        <v>2</v>
      </c>
      <c r="C6" s="18" t="s">
        <v>46</v>
      </c>
      <c r="F6" s="57"/>
      <c r="G6" s="58"/>
      <c r="H6" s="58"/>
      <c r="I6" s="59"/>
    </row>
    <row r="7" spans="2:9" ht="15">
      <c r="B7" s="17" t="s">
        <v>3</v>
      </c>
      <c r="C7" s="19">
        <v>7956600</v>
      </c>
      <c r="F7" s="57"/>
      <c r="G7" s="58"/>
      <c r="H7" s="58"/>
      <c r="I7" s="59"/>
    </row>
    <row r="8" spans="2:9" ht="15">
      <c r="B8" s="17" t="s">
        <v>15</v>
      </c>
      <c r="C8" s="4" t="s">
        <v>47</v>
      </c>
      <c r="F8" s="57"/>
      <c r="G8" s="58"/>
      <c r="H8" s="58"/>
      <c r="I8" s="59"/>
    </row>
    <row r="9" spans="2:9" ht="180" customHeight="1">
      <c r="B9" s="17" t="s">
        <v>17</v>
      </c>
      <c r="C9" s="20" t="s">
        <v>54</v>
      </c>
      <c r="F9" s="60"/>
      <c r="G9" s="61"/>
      <c r="H9" s="61"/>
      <c r="I9" s="62"/>
    </row>
    <row r="10" spans="2:3" ht="148.5" customHeight="1">
      <c r="B10" s="17" t="s">
        <v>4</v>
      </c>
      <c r="C10" s="20" t="s">
        <v>55</v>
      </c>
    </row>
    <row r="11" spans="2:9" ht="30">
      <c r="B11" s="17" t="s">
        <v>5</v>
      </c>
      <c r="C11" s="18" t="s">
        <v>44</v>
      </c>
      <c r="F11" s="54" t="s">
        <v>23</v>
      </c>
      <c r="G11" s="55"/>
      <c r="H11" s="55"/>
      <c r="I11" s="56"/>
    </row>
    <row r="12" spans="2:9" ht="26.25">
      <c r="B12" s="17" t="s">
        <v>20</v>
      </c>
      <c r="C12" s="28">
        <v>36305002019</v>
      </c>
      <c r="F12" s="57"/>
      <c r="G12" s="58"/>
      <c r="H12" s="58"/>
      <c r="I12" s="59"/>
    </row>
    <row r="13" spans="2:9" ht="26.25">
      <c r="B13" s="17" t="s">
        <v>21</v>
      </c>
      <c r="C13" s="28">
        <v>245784840</v>
      </c>
      <c r="F13" s="57"/>
      <c r="G13" s="58"/>
      <c r="H13" s="58"/>
      <c r="I13" s="59"/>
    </row>
    <row r="14" spans="2:9" ht="26.25">
      <c r="B14" s="17" t="s">
        <v>22</v>
      </c>
      <c r="C14" s="28">
        <v>24578484</v>
      </c>
      <c r="F14" s="57"/>
      <c r="G14" s="58"/>
      <c r="H14" s="58"/>
      <c r="I14" s="59"/>
    </row>
    <row r="15" spans="2:9" ht="26.25">
      <c r="B15" s="17" t="s">
        <v>16</v>
      </c>
      <c r="C15" s="29">
        <v>44182</v>
      </c>
      <c r="F15" s="60"/>
      <c r="G15" s="61"/>
      <c r="H15" s="61"/>
      <c r="I15" s="62"/>
    </row>
    <row r="17" ht="15">
      <c r="B17" s="15" t="s">
        <v>14</v>
      </c>
    </row>
    <row r="18" spans="2:12" ht="75" customHeight="1">
      <c r="B18" s="6" t="s">
        <v>100</v>
      </c>
      <c r="C18" s="6" t="s">
        <v>6</v>
      </c>
      <c r="D18" s="6" t="s">
        <v>57</v>
      </c>
      <c r="E18" s="6" t="s">
        <v>58</v>
      </c>
      <c r="F18" s="6" t="s">
        <v>7</v>
      </c>
      <c r="G18" s="6" t="s">
        <v>8</v>
      </c>
      <c r="H18" s="6" t="s">
        <v>9</v>
      </c>
      <c r="I18" s="6" t="s">
        <v>10</v>
      </c>
      <c r="J18" s="6" t="s">
        <v>11</v>
      </c>
      <c r="K18" s="6" t="s">
        <v>12</v>
      </c>
      <c r="L18" s="6" t="s">
        <v>13</v>
      </c>
    </row>
    <row r="19" spans="2:12" ht="60">
      <c r="B19" s="20">
        <v>76111501</v>
      </c>
      <c r="C19" s="20" t="s">
        <v>27</v>
      </c>
      <c r="D19" s="21" t="s">
        <v>36</v>
      </c>
      <c r="E19" s="21">
        <v>12</v>
      </c>
      <c r="F19" s="20" t="s">
        <v>56</v>
      </c>
      <c r="G19" s="20" t="s">
        <v>41</v>
      </c>
      <c r="H19" s="22">
        <v>55843823</v>
      </c>
      <c r="I19" s="22">
        <v>55843823</v>
      </c>
      <c r="J19" s="20" t="s">
        <v>42</v>
      </c>
      <c r="K19" s="20" t="s">
        <v>43</v>
      </c>
      <c r="L19" s="20" t="s">
        <v>44</v>
      </c>
    </row>
    <row r="20" spans="2:12" ht="60">
      <c r="B20" s="20">
        <v>76111501</v>
      </c>
      <c r="C20" s="20" t="s">
        <v>27</v>
      </c>
      <c r="D20" s="21" t="s">
        <v>36</v>
      </c>
      <c r="E20" s="21">
        <v>12</v>
      </c>
      <c r="F20" s="20" t="s">
        <v>56</v>
      </c>
      <c r="G20" s="20" t="s">
        <v>41</v>
      </c>
      <c r="H20" s="22">
        <v>55843823</v>
      </c>
      <c r="I20" s="22">
        <v>55843823</v>
      </c>
      <c r="J20" s="20" t="s">
        <v>42</v>
      </c>
      <c r="K20" s="20" t="s">
        <v>43</v>
      </c>
      <c r="L20" s="20" t="s">
        <v>44</v>
      </c>
    </row>
    <row r="21" spans="2:12" ht="60">
      <c r="B21" s="20" t="s">
        <v>25</v>
      </c>
      <c r="C21" s="20" t="s">
        <v>28</v>
      </c>
      <c r="D21" s="21" t="s">
        <v>37</v>
      </c>
      <c r="E21" s="21">
        <v>11</v>
      </c>
      <c r="F21" s="20" t="s">
        <v>56</v>
      </c>
      <c r="G21" s="20" t="s">
        <v>41</v>
      </c>
      <c r="H21" s="22">
        <v>116573263</v>
      </c>
      <c r="I21" s="22">
        <v>116573263</v>
      </c>
      <c r="J21" s="20" t="s">
        <v>42</v>
      </c>
      <c r="K21" s="20" t="s">
        <v>43</v>
      </c>
      <c r="L21" s="20" t="s">
        <v>44</v>
      </c>
    </row>
    <row r="22" spans="2:12" ht="60">
      <c r="B22" s="20">
        <v>90121502</v>
      </c>
      <c r="C22" s="20" t="s">
        <v>29</v>
      </c>
      <c r="D22" s="21" t="s">
        <v>36</v>
      </c>
      <c r="E22" s="21">
        <v>12</v>
      </c>
      <c r="F22" s="20" t="s">
        <v>56</v>
      </c>
      <c r="G22" s="20" t="s">
        <v>41</v>
      </c>
      <c r="H22" s="22">
        <v>30000000</v>
      </c>
      <c r="I22" s="22">
        <v>30000000</v>
      </c>
      <c r="J22" s="20" t="s">
        <v>42</v>
      </c>
      <c r="K22" s="20" t="s">
        <v>43</v>
      </c>
      <c r="L22" s="20" t="s">
        <v>44</v>
      </c>
    </row>
    <row r="23" spans="2:12" ht="60">
      <c r="B23" s="20" t="s">
        <v>26</v>
      </c>
      <c r="C23" s="20" t="s">
        <v>30</v>
      </c>
      <c r="D23" s="21" t="s">
        <v>38</v>
      </c>
      <c r="E23" s="21">
        <v>9</v>
      </c>
      <c r="F23" s="20" t="s">
        <v>56</v>
      </c>
      <c r="G23" s="20" t="s">
        <v>41</v>
      </c>
      <c r="H23" s="22">
        <v>3722648</v>
      </c>
      <c r="I23" s="22">
        <v>3722648</v>
      </c>
      <c r="J23" s="20" t="s">
        <v>42</v>
      </c>
      <c r="K23" s="20" t="s">
        <v>43</v>
      </c>
      <c r="L23" s="20" t="s">
        <v>44</v>
      </c>
    </row>
    <row r="24" spans="2:12" ht="60">
      <c r="B24" s="20">
        <v>81112101</v>
      </c>
      <c r="C24" s="20" t="s">
        <v>31</v>
      </c>
      <c r="D24" s="21" t="s">
        <v>36</v>
      </c>
      <c r="E24" s="21">
        <v>7</v>
      </c>
      <c r="F24" s="20" t="s">
        <v>56</v>
      </c>
      <c r="G24" s="20" t="s">
        <v>41</v>
      </c>
      <c r="H24" s="22">
        <v>8455600</v>
      </c>
      <c r="I24" s="22">
        <v>8455600</v>
      </c>
      <c r="J24" s="20" t="s">
        <v>42</v>
      </c>
      <c r="K24" s="20" t="s">
        <v>43</v>
      </c>
      <c r="L24" s="20" t="s">
        <v>44</v>
      </c>
    </row>
    <row r="25" spans="2:12" ht="60">
      <c r="B25" s="20">
        <v>81112101</v>
      </c>
      <c r="C25" s="20" t="s">
        <v>32</v>
      </c>
      <c r="D25" s="21" t="s">
        <v>39</v>
      </c>
      <c r="E25" s="21">
        <v>5</v>
      </c>
      <c r="F25" s="20" t="s">
        <v>56</v>
      </c>
      <c r="G25" s="20" t="s">
        <v>41</v>
      </c>
      <c r="H25" s="22">
        <v>15687848</v>
      </c>
      <c r="I25" s="22">
        <v>15687848</v>
      </c>
      <c r="J25" s="20" t="s">
        <v>42</v>
      </c>
      <c r="K25" s="20" t="s">
        <v>43</v>
      </c>
      <c r="L25" s="20" t="s">
        <v>44</v>
      </c>
    </row>
    <row r="26" spans="2:12" ht="60">
      <c r="B26" s="20">
        <v>81112501</v>
      </c>
      <c r="C26" s="20" t="s">
        <v>33</v>
      </c>
      <c r="D26" s="21" t="s">
        <v>40</v>
      </c>
      <c r="E26" s="21">
        <v>5</v>
      </c>
      <c r="F26" s="20" t="s">
        <v>56</v>
      </c>
      <c r="G26" s="20" t="s">
        <v>41</v>
      </c>
      <c r="H26" s="22">
        <v>0</v>
      </c>
      <c r="I26" s="22">
        <v>0</v>
      </c>
      <c r="J26" s="20" t="s">
        <v>42</v>
      </c>
      <c r="K26" s="20" t="s">
        <v>43</v>
      </c>
      <c r="L26" s="20" t="s">
        <v>44</v>
      </c>
    </row>
    <row r="27" spans="2:12" ht="60">
      <c r="B27" s="20">
        <v>81112501</v>
      </c>
      <c r="C27" s="20" t="s">
        <v>34</v>
      </c>
      <c r="D27" s="21" t="s">
        <v>36</v>
      </c>
      <c r="E27" s="21">
        <v>6</v>
      </c>
      <c r="F27" s="20" t="s">
        <v>56</v>
      </c>
      <c r="G27" s="20" t="s">
        <v>41</v>
      </c>
      <c r="H27" s="22">
        <v>0</v>
      </c>
      <c r="I27" s="22">
        <v>0</v>
      </c>
      <c r="J27" s="20" t="s">
        <v>42</v>
      </c>
      <c r="K27" s="20" t="s">
        <v>43</v>
      </c>
      <c r="L27" s="20" t="s">
        <v>44</v>
      </c>
    </row>
    <row r="28" spans="2:12" ht="60">
      <c r="B28" s="20">
        <v>43233200</v>
      </c>
      <c r="C28" s="20" t="s">
        <v>35</v>
      </c>
      <c r="D28" s="21" t="s">
        <v>37</v>
      </c>
      <c r="E28" s="21">
        <v>9</v>
      </c>
      <c r="F28" s="20" t="s">
        <v>56</v>
      </c>
      <c r="G28" s="20" t="s">
        <v>41</v>
      </c>
      <c r="H28" s="22">
        <v>25000000</v>
      </c>
      <c r="I28" s="22">
        <v>25000000</v>
      </c>
      <c r="J28" s="20" t="s">
        <v>42</v>
      </c>
      <c r="K28" s="20" t="s">
        <v>43</v>
      </c>
      <c r="L28" s="20" t="s">
        <v>44</v>
      </c>
    </row>
    <row r="30" spans="2:4" ht="15">
      <c r="B30" s="23" t="s">
        <v>19</v>
      </c>
      <c r="C30"/>
      <c r="D30"/>
    </row>
    <row r="31" spans="2:4" ht="15">
      <c r="B31" s="6" t="s">
        <v>6</v>
      </c>
      <c r="C31" s="6" t="s">
        <v>101</v>
      </c>
      <c r="D31" s="6" t="s">
        <v>13</v>
      </c>
    </row>
    <row r="32" spans="2:4" ht="45">
      <c r="B32" s="20" t="s">
        <v>49</v>
      </c>
      <c r="C32" s="20">
        <v>81112003</v>
      </c>
      <c r="D32" s="20" t="s">
        <v>44</v>
      </c>
    </row>
    <row r="33" spans="2:4" ht="45">
      <c r="B33" s="20" t="s">
        <v>50</v>
      </c>
      <c r="C33" s="20" t="s">
        <v>48</v>
      </c>
      <c r="D33" s="20" t="s">
        <v>44</v>
      </c>
    </row>
    <row r="34" spans="2:4" ht="75">
      <c r="B34" s="20" t="s">
        <v>51</v>
      </c>
      <c r="C34" s="20">
        <v>81111811</v>
      </c>
      <c r="D34" s="20" t="s">
        <v>44</v>
      </c>
    </row>
    <row r="35" spans="2:4" ht="45">
      <c r="B35" s="20" t="s">
        <v>52</v>
      </c>
      <c r="C35" s="20">
        <v>81112003</v>
      </c>
      <c r="D35" s="20" t="s">
        <v>44</v>
      </c>
    </row>
    <row r="36" spans="2:4" ht="90">
      <c r="B36" s="20" t="s">
        <v>53</v>
      </c>
      <c r="C36" s="20">
        <v>81111811</v>
      </c>
      <c r="D36" s="2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24" t="s">
        <v>64</v>
      </c>
      <c r="B1" s="24" t="s">
        <v>7</v>
      </c>
      <c r="D1" s="24" t="s">
        <v>64</v>
      </c>
      <c r="E1" s="24" t="s">
        <v>8</v>
      </c>
    </row>
    <row r="2" spans="1:5" ht="12.75" customHeight="1">
      <c r="A2" s="26">
        <v>1</v>
      </c>
      <c r="B2" s="25" t="s">
        <v>65</v>
      </c>
      <c r="D2" s="26">
        <v>1</v>
      </c>
      <c r="E2" s="25" t="s">
        <v>69</v>
      </c>
    </row>
    <row r="3" spans="1:5" ht="12.75" customHeight="1">
      <c r="A3" s="26">
        <v>4</v>
      </c>
      <c r="B3" s="25" t="s">
        <v>66</v>
      </c>
      <c r="D3" s="26">
        <v>4</v>
      </c>
      <c r="E3" s="25" t="s">
        <v>71</v>
      </c>
    </row>
    <row r="4" spans="1:5" ht="12.75" customHeight="1">
      <c r="A4" s="26">
        <v>9</v>
      </c>
      <c r="B4" s="25" t="s">
        <v>67</v>
      </c>
      <c r="D4" s="26">
        <v>5</v>
      </c>
      <c r="E4" s="25" t="s">
        <v>73</v>
      </c>
    </row>
    <row r="5" spans="1:5" ht="12.75" customHeight="1">
      <c r="A5" s="26">
        <v>10</v>
      </c>
      <c r="B5" s="25" t="s">
        <v>68</v>
      </c>
      <c r="D5" s="26">
        <v>6</v>
      </c>
      <c r="E5" s="25" t="s">
        <v>75</v>
      </c>
    </row>
    <row r="6" spans="1:5" ht="12.75" customHeight="1">
      <c r="A6" s="26">
        <v>11</v>
      </c>
      <c r="B6" s="25" t="s">
        <v>56</v>
      </c>
      <c r="D6" s="26">
        <v>7</v>
      </c>
      <c r="E6" s="25" t="s">
        <v>77</v>
      </c>
    </row>
    <row r="7" spans="1:5" ht="12.75" customHeight="1">
      <c r="A7" s="26">
        <v>12</v>
      </c>
      <c r="B7" s="25" t="s">
        <v>70</v>
      </c>
      <c r="D7" s="26">
        <v>8</v>
      </c>
      <c r="E7" s="25" t="s">
        <v>79</v>
      </c>
    </row>
    <row r="8" spans="1:5" ht="12.75" customHeight="1">
      <c r="A8" s="26">
        <v>13</v>
      </c>
      <c r="B8" s="25" t="s">
        <v>72</v>
      </c>
      <c r="D8" s="26">
        <v>9</v>
      </c>
      <c r="E8" s="25" t="s">
        <v>81</v>
      </c>
    </row>
    <row r="9" spans="1:5" ht="12.75" customHeight="1">
      <c r="A9" s="26">
        <v>15</v>
      </c>
      <c r="B9" s="25" t="s">
        <v>74</v>
      </c>
      <c r="D9" s="26">
        <v>10</v>
      </c>
      <c r="E9" s="25" t="s">
        <v>83</v>
      </c>
    </row>
    <row r="10" spans="1:5" ht="12.75" customHeight="1">
      <c r="A10" s="26">
        <v>17</v>
      </c>
      <c r="B10" s="25" t="s">
        <v>76</v>
      </c>
      <c r="D10" s="26">
        <v>11</v>
      </c>
      <c r="E10" s="25" t="s">
        <v>85</v>
      </c>
    </row>
    <row r="11" spans="1:5" ht="12.75" customHeight="1">
      <c r="A11" s="26">
        <v>18</v>
      </c>
      <c r="B11" s="25" t="s">
        <v>78</v>
      </c>
      <c r="D11" s="26">
        <v>12</v>
      </c>
      <c r="E11" s="25" t="s">
        <v>87</v>
      </c>
    </row>
    <row r="12" spans="1:2" ht="12.75" customHeight="1">
      <c r="A12" s="26">
        <v>19</v>
      </c>
      <c r="B12" s="25" t="s">
        <v>80</v>
      </c>
    </row>
    <row r="13" spans="1:5" ht="12.75" customHeight="1">
      <c r="A13" s="26">
        <v>20</v>
      </c>
      <c r="B13" s="25" t="s">
        <v>82</v>
      </c>
      <c r="D13" s="24" t="s">
        <v>64</v>
      </c>
      <c r="E13" s="24" t="s">
        <v>12</v>
      </c>
    </row>
    <row r="14" spans="1:5" ht="12.75" customHeight="1">
      <c r="A14" s="26">
        <v>21</v>
      </c>
      <c r="B14" s="25" t="s">
        <v>84</v>
      </c>
      <c r="D14" s="26">
        <v>0</v>
      </c>
      <c r="E14" s="25" t="s">
        <v>43</v>
      </c>
    </row>
    <row r="15" spans="1:5" ht="12.75" customHeight="1">
      <c r="A15" s="26">
        <v>22</v>
      </c>
      <c r="B15" s="25" t="s">
        <v>86</v>
      </c>
      <c r="D15" s="26">
        <v>1</v>
      </c>
      <c r="E15" s="25" t="s">
        <v>88</v>
      </c>
    </row>
    <row r="16" spans="4:5" ht="12.75" customHeight="1">
      <c r="D16" s="26">
        <v>2</v>
      </c>
      <c r="E16" s="25" t="s">
        <v>89</v>
      </c>
    </row>
    <row r="17" spans="4:5" ht="12.75" customHeight="1">
      <c r="D17" s="26">
        <v>3</v>
      </c>
      <c r="E17" s="25" t="s">
        <v>90</v>
      </c>
    </row>
    <row r="18" ht="12.75" customHeight="1"/>
    <row r="19" spans="4:5" ht="12.75" customHeight="1">
      <c r="D19" s="24" t="s">
        <v>64</v>
      </c>
      <c r="E19" s="24" t="s">
        <v>91</v>
      </c>
    </row>
    <row r="20" spans="4:5" ht="12.75" customHeight="1">
      <c r="D20" s="26">
        <v>1</v>
      </c>
      <c r="E20" s="25" t="s">
        <v>36</v>
      </c>
    </row>
    <row r="21" spans="4:5" ht="12.75" customHeight="1">
      <c r="D21" s="26">
        <v>2</v>
      </c>
      <c r="E21" s="25" t="s">
        <v>37</v>
      </c>
    </row>
    <row r="22" spans="4:5" ht="12.75" customHeight="1">
      <c r="D22" s="26">
        <v>3</v>
      </c>
      <c r="E22" s="25" t="s">
        <v>38</v>
      </c>
    </row>
    <row r="23" spans="4:5" ht="12.75" customHeight="1">
      <c r="D23" s="26">
        <v>4</v>
      </c>
      <c r="E23" s="25" t="s">
        <v>40</v>
      </c>
    </row>
    <row r="24" spans="4:5" ht="12.75" customHeight="1">
      <c r="D24" s="26">
        <v>5</v>
      </c>
      <c r="E24" s="25" t="s">
        <v>92</v>
      </c>
    </row>
    <row r="25" spans="4:5" ht="12.75" customHeight="1">
      <c r="D25" s="26">
        <v>6</v>
      </c>
      <c r="E25" s="25" t="s">
        <v>39</v>
      </c>
    </row>
    <row r="26" spans="4:5" ht="12.75" customHeight="1">
      <c r="D26" s="26">
        <v>7</v>
      </c>
      <c r="E26" s="25" t="s">
        <v>93</v>
      </c>
    </row>
    <row r="27" spans="4:5" ht="12.75" customHeight="1">
      <c r="D27" s="26">
        <v>8</v>
      </c>
      <c r="E27" s="25" t="s">
        <v>94</v>
      </c>
    </row>
    <row r="28" spans="4:5" ht="12.75" customHeight="1">
      <c r="D28" s="26">
        <v>9</v>
      </c>
      <c r="E28" s="25" t="s">
        <v>95</v>
      </c>
    </row>
    <row r="29" spans="4:5" ht="12.75" customHeight="1">
      <c r="D29" s="26">
        <v>10</v>
      </c>
      <c r="E29" s="25" t="s">
        <v>96</v>
      </c>
    </row>
    <row r="30" spans="4:5" ht="12.75" customHeight="1">
      <c r="D30" s="26">
        <v>11</v>
      </c>
      <c r="E30" s="25" t="s">
        <v>97</v>
      </c>
    </row>
    <row r="31" spans="4:5" ht="12.75" customHeight="1">
      <c r="D31" s="26">
        <v>12</v>
      </c>
      <c r="E31" s="25" t="s">
        <v>98</v>
      </c>
    </row>
    <row r="32" ht="12.75" customHeight="1"/>
    <row r="33" spans="4:5" ht="51">
      <c r="D33" s="27" t="s">
        <v>11</v>
      </c>
      <c r="E33" s="27" t="s">
        <v>11</v>
      </c>
    </row>
    <row r="34" spans="4:5" ht="15">
      <c r="D34" s="26">
        <v>0</v>
      </c>
      <c r="E34" s="25" t="s">
        <v>42</v>
      </c>
    </row>
    <row r="35" spans="4:5" ht="15">
      <c r="D35" s="26">
        <v>1</v>
      </c>
      <c r="E35" s="25"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cp:lastModifiedBy>
  <cp:lastPrinted>2021-01-29T02:38:01Z</cp:lastPrinted>
  <dcterms:created xsi:type="dcterms:W3CDTF">2012-12-10T15:58:41Z</dcterms:created>
  <dcterms:modified xsi:type="dcterms:W3CDTF">2021-01-29T03:29:02Z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